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.yapparova\Desktop\тцпп 2015\05 11 14\"/>
    </mc:Choice>
  </mc:AlternateContent>
  <bookViews>
    <workbookView xWindow="0" yWindow="0" windowWidth="15768" windowHeight="9408"/>
  </bookViews>
  <sheets>
    <sheet name="Лист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2" l="1"/>
  <c r="M9" i="2"/>
  <c r="M10" i="2"/>
  <c r="M11" i="2"/>
  <c r="N10" i="2" l="1"/>
  <c r="N11" i="2"/>
  <c r="M7" i="2"/>
  <c r="N7" i="2" s="1"/>
  <c r="N8" i="2"/>
  <c r="N9" i="2"/>
  <c r="M12" i="2" l="1"/>
  <c r="N12" i="2"/>
  <c r="N13" i="2" s="1"/>
</calcChain>
</file>

<file path=xl/sharedStrings.xml><?xml version="1.0" encoding="utf-8"?>
<sst xmlns="http://schemas.openxmlformats.org/spreadsheetml/2006/main" count="65" uniqueCount="60">
  <si>
    <t>Приложение 1.3</t>
  </si>
  <si>
    <t>СПЕЦИФИКАЦИЯ</t>
  </si>
  <si>
    <t>ЛОТ</t>
  </si>
  <si>
    <t>Отдел радио и телевидения (ОРиТ)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</si>
  <si>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</si>
  <si>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</si>
  <si>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</si>
  <si>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</si>
  <si>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</si>
  <si>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</si>
  <si>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</si>
  <si>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</si>
  <si>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</si>
  <si>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</si>
  <si>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</si>
  <si>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</si>
  <si>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</si>
  <si>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</si>
  <si>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</si>
  <si>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</si>
  <si>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км</t>
  </si>
  <si>
    <t>36875</t>
  </si>
  <si>
    <t xml:space="preserve">  кол-во: 5.3; г. Стерлитамак, ул. Коммунистическая, д.30; Секварова С.В. 89656487022</t>
  </si>
  <si>
    <t>37241</t>
  </si>
  <si>
    <t xml:space="preserve">  кол-во: 1; г.Бирск, ул. Бурновская, д.10; Выдрин Ю.А. 89173483781;  кол-во: 5.9; г. Мелеуз, ул. Воровского, д.2; Киреева В.Р. 89371692391</t>
  </si>
  <si>
    <t>30919</t>
  </si>
  <si>
    <t xml:space="preserve">  кол-во: 3.2; г. Мелеуз, ул. Воровского, д.2; Киреева В.Р. 89371692391;  кол-во: 12.3; г. Стерлитамак, ул. Коммунистическая, д.30; Секварова С.В. 89656487022</t>
  </si>
  <si>
    <t>35987</t>
  </si>
  <si>
    <t xml:space="preserve">  кол-во: 10; г. Стерлитамак, ул. Коммунистическая, д.30; Секварова С.В. 89656487022</t>
  </si>
  <si>
    <t>38009</t>
  </si>
  <si>
    <t xml:space="preserve">  кол-во: 2; г.Бирск, ул. Бурновская, д.10; Выдрин Ю.А. 89173483781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</si>
  <si>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</si>
  <si>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</si>
  <si>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</si>
  <si>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</si>
  <si>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</si>
  <si>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</si>
  <si>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</si>
  <si>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</si>
  <si>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ПРОВОД типа ПРСП 1*2</t>
  </si>
  <si>
    <t>Условия доставки:</t>
  </si>
  <si>
    <t>Отгрузочные реквизиты будут сообщены дополнительно  по согласованию сторон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</si>
  <si>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</si>
  <si>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</si>
  <si>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</si>
  <si>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</si>
  <si>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соответствия</t>
  </si>
  <si>
    <t>Гарантийный срок не менее 24 месяцев. Срок службы не менее 25 лет.</t>
  </si>
  <si>
    <t xml:space="preserve"> Яппарова Р.Д. тел.: (347) 221-56-62;  8-901-817-39-50 эл.почта r.yapparova@bashtel.ru</t>
  </si>
  <si>
    <t>Контактное лицо по тех. вопросам</t>
  </si>
  <si>
    <t>Шиц Дмитрий Васильевич тел.(347) 221-55-97, эл.почта: d.shic@bashtel.ru</t>
  </si>
  <si>
    <t>Предельная сумма лота составляет: 273 167,70руб. с НДС.</t>
  </si>
  <si>
    <r>
      <rPr>
        <b/>
        <sz val="11"/>
        <color theme="1"/>
        <rFont val="Calibri"/>
        <family val="2"/>
        <charset val="204"/>
        <scheme val="minor"/>
      </rPr>
      <t>1кварта</t>
    </r>
    <r>
      <rPr>
        <sz val="11"/>
        <color theme="1"/>
        <rFont val="Calibri"/>
        <family val="2"/>
        <charset val="204"/>
        <scheme val="minor"/>
      </rPr>
      <t xml:space="preserve">л 2015года до 20 декабря 2014; </t>
    </r>
    <r>
      <rPr>
        <b/>
        <sz val="11"/>
        <color theme="1"/>
        <rFont val="Calibri"/>
        <family val="2"/>
        <charset val="204"/>
        <scheme val="minor"/>
      </rPr>
      <t>2 квартал</t>
    </r>
    <r>
      <rPr>
        <sz val="11"/>
        <color theme="1"/>
        <rFont val="Calibri"/>
        <family val="2"/>
        <charset val="204"/>
        <scheme val="minor"/>
      </rPr>
      <t xml:space="preserve"> 2015года до 10 марта 2015; </t>
    </r>
    <r>
      <rPr>
        <b/>
        <sz val="11"/>
        <color theme="1"/>
        <rFont val="Calibri"/>
        <family val="2"/>
        <charset val="204"/>
        <scheme val="minor"/>
      </rPr>
      <t>3 квартал</t>
    </r>
    <r>
      <rPr>
        <sz val="11"/>
        <color theme="1"/>
        <rFont val="Calibri"/>
        <family val="2"/>
        <charset val="204"/>
        <scheme val="minor"/>
      </rPr>
      <t xml:space="preserve"> 2015года до1 июня 2015;  </t>
    </r>
    <r>
      <rPr>
        <b/>
        <sz val="11"/>
        <color theme="1"/>
        <rFont val="Calibri"/>
        <family val="2"/>
        <charset val="204"/>
        <scheme val="minor"/>
      </rPr>
      <t>4 квартал</t>
    </r>
    <r>
      <rPr>
        <sz val="11"/>
        <color theme="1"/>
        <rFont val="Calibri"/>
        <family val="2"/>
        <charset val="204"/>
        <scheme val="minor"/>
      </rPr>
      <t xml:space="preserve"> 2015года до 15 октября 2015.</t>
    </r>
  </si>
  <si>
    <t>Поставка абонетского кабеля  ТЦП, ТРВ,ПРСП</t>
  </si>
  <si>
    <t>Требования : протокол испытаний  аккредитованный испытательной лабораторией  на соответствие выполнения требований: "Правила применения кабелей связи с металлическими жилами" (Приказ МИТ и С  РФ №46  от 19.04.2006г), ТУ 3571-008-12154334-2006 или ТУ 3574-003-31642620-2007.   Декларация о соответствии требованиям документа "Правила применения кабелей связи с металлическими жилами" (Приказ МИТ и С  РФ №46  от 19.04.2006г), зарегистрированная ФАС. Паспорт качества производителя на соответствие требованиям ГОСТ Р 53538-2009. Сертификат соответсвия требованиям ГОСТ Р 53538-2009. Гарантия сохранения качества продукции не менее 2 лет. Кабель  отечественного  производителя.ОБЯЗАТЕЛЬНО наличие маркировки завда-производителя по оболочке кабеля. См. ТЕХНИЧЕСКОЕ ЗАДАНИЕ К ЗАКУПКЕ.</t>
  </si>
  <si>
    <t>КАБЕЛЬ типа ТЦППтв 1*2*0,52</t>
  </si>
  <si>
    <t>КАБЕЛЬ типа ТЦППтв 2*2*0,52</t>
  </si>
  <si>
    <t>ПРОВОД типа ТЦППт 1*2*0,64</t>
  </si>
  <si>
    <t>ПРОВОД типа ТЦППт 2*2*0,52</t>
  </si>
  <si>
    <t xml:space="preserve">Жила — стальная оцинкованная проволока диаметром 2,0 мм, изоляция — полиэтилен.
Разрывное усилие провода с диаметром жилы 2,0 мм не менее 100 кгс. Радиус изгиба при монтаже не менее 10 кратной величины  наименьшего наружного размера провода.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</si>
</sst>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/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/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7"/>
  <sheetViews>
    <sheetView tabSelected="1" zoomScale="80" zoomScaleNormal="80" workbookViewId="0">
      <selection activeCell="G8" sqref="G8"/>
    </sheetView>
  </sheetViews>
  <sheetFormatPr defaultRowHeight="14.4" x14ac:dyDescent="0.3"/>
  <cols>
    <col min="3" max="3" width="35.109375" customWidth="1"/>
    <col min="4" max="4" width="24" customWidth="1"/>
    <col min="5" max="5" width="46" customWidth="1"/>
    <col min="12" max="12" width="15.88671875" customWidth="1"/>
    <col min="13" max="13" width="19.109375" customWidth="1"/>
    <col min="14" max="14" width="19.88671875" customWidth="1"/>
    <col min="15" max="15" width="40.6640625" customWidth="1"/>
  </cols>
  <sheetData>
    <row r="1" spans="1:30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N1" s="1"/>
      <c r="O1" s="1" t="s">
        <v>0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x14ac:dyDescent="0.3">
      <c r="A3" s="1" t="s">
        <v>2</v>
      </c>
      <c r="B3" s="1" t="s">
        <v>53</v>
      </c>
      <c r="C3" s="17"/>
      <c r="D3" s="17"/>
      <c r="E3" s="16" t="s">
        <v>3</v>
      </c>
      <c r="F3" s="1"/>
      <c r="G3" s="16"/>
      <c r="H3" s="1"/>
      <c r="I3" s="1"/>
      <c r="J3" s="1"/>
      <c r="K3" s="1"/>
      <c r="L3" s="1"/>
      <c r="M3" s="1"/>
      <c r="N3" s="1"/>
      <c r="O3" s="14"/>
      <c r="P3" s="4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x14ac:dyDescent="0.3">
      <c r="A4" s="46" t="s">
        <v>4</v>
      </c>
      <c r="B4" s="48" t="s">
        <v>5</v>
      </c>
      <c r="C4" s="46" t="s">
        <v>6</v>
      </c>
      <c r="D4" s="48" t="s">
        <v>7</v>
      </c>
      <c r="E4" s="46" t="s">
        <v>8</v>
      </c>
      <c r="F4" s="46" t="s">
        <v>9</v>
      </c>
      <c r="G4" s="47" t="s">
        <v>10</v>
      </c>
      <c r="H4" s="47"/>
      <c r="I4" s="47"/>
      <c r="J4" s="47"/>
      <c r="K4" s="47"/>
      <c r="L4" s="52" t="s">
        <v>11</v>
      </c>
      <c r="M4" s="50" t="s">
        <v>12</v>
      </c>
      <c r="N4" s="46" t="s">
        <v>13</v>
      </c>
      <c r="O4" s="46" t="s">
        <v>14</v>
      </c>
      <c r="P4" s="7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</row>
    <row r="5" spans="1:30" ht="85.2" customHeight="1" x14ac:dyDescent="0.3">
      <c r="A5" s="46"/>
      <c r="B5" s="49"/>
      <c r="C5" s="46"/>
      <c r="D5" s="49"/>
      <c r="E5" s="46"/>
      <c r="F5" s="46"/>
      <c r="G5" s="30" t="s">
        <v>15</v>
      </c>
      <c r="H5" s="30" t="s">
        <v>16</v>
      </c>
      <c r="I5" s="30" t="s">
        <v>17</v>
      </c>
      <c r="J5" s="30" t="s">
        <v>18</v>
      </c>
      <c r="K5" s="30" t="s">
        <v>19</v>
      </c>
      <c r="L5" s="49"/>
      <c r="M5" s="51"/>
      <c r="N5" s="46"/>
      <c r="O5" s="46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x14ac:dyDescent="0.3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127.95" customHeight="1" x14ac:dyDescent="0.3">
      <c r="A7" s="5">
        <v>1</v>
      </c>
      <c r="B7" s="5" t="s">
        <v>21</v>
      </c>
      <c r="C7" s="2" t="s">
        <v>55</v>
      </c>
      <c r="D7" s="2"/>
      <c r="E7" s="32" t="s">
        <v>54</v>
      </c>
      <c r="F7" s="18" t="s">
        <v>20</v>
      </c>
      <c r="G7" s="19">
        <v>0</v>
      </c>
      <c r="H7" s="20">
        <v>2.0499999999999998</v>
      </c>
      <c r="I7" s="20">
        <v>3.25</v>
      </c>
      <c r="J7" s="19">
        <v>0</v>
      </c>
      <c r="K7" s="20">
        <v>5.3</v>
      </c>
      <c r="L7" s="21">
        <v>5258.89</v>
      </c>
      <c r="M7" s="22">
        <f>L7*K7</f>
        <v>27872.117000000002</v>
      </c>
      <c r="N7" s="22">
        <f>M7*1.18</f>
        <v>32889.098060000004</v>
      </c>
      <c r="O7" s="2" t="s">
        <v>22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66.2" customHeight="1" x14ac:dyDescent="0.3">
      <c r="A8" s="5">
        <v>2</v>
      </c>
      <c r="B8" s="5" t="s">
        <v>23</v>
      </c>
      <c r="C8" s="2" t="s">
        <v>56</v>
      </c>
      <c r="D8" s="2"/>
      <c r="E8" s="33"/>
      <c r="F8" s="18" t="s">
        <v>20</v>
      </c>
      <c r="G8" s="19">
        <v>3</v>
      </c>
      <c r="H8" s="20">
        <v>1.9</v>
      </c>
      <c r="I8" s="19">
        <v>2</v>
      </c>
      <c r="J8" s="19">
        <v>0</v>
      </c>
      <c r="K8" s="20">
        <v>6.9</v>
      </c>
      <c r="L8" s="21">
        <v>9575.9699999999993</v>
      </c>
      <c r="M8" s="22">
        <f t="shared" ref="M8:M11" si="0">L8*K8</f>
        <v>66074.192999999999</v>
      </c>
      <c r="N8" s="22">
        <f t="shared" ref="N8:N11" si="1">M8*1.18</f>
        <v>77967.547739999995</v>
      </c>
      <c r="O8" s="2" t="s">
        <v>24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94.8" customHeight="1" x14ac:dyDescent="0.3">
      <c r="A9" s="5">
        <v>3</v>
      </c>
      <c r="B9" s="5" t="s">
        <v>25</v>
      </c>
      <c r="C9" s="2" t="s">
        <v>39</v>
      </c>
      <c r="D9" s="2"/>
      <c r="E9" s="31" t="s">
        <v>59</v>
      </c>
      <c r="F9" s="18" t="s">
        <v>20</v>
      </c>
      <c r="G9" s="19">
        <v>0</v>
      </c>
      <c r="H9" s="20">
        <v>10.199999999999999</v>
      </c>
      <c r="I9" s="20">
        <v>5.3</v>
      </c>
      <c r="J9" s="19">
        <v>0</v>
      </c>
      <c r="K9" s="20">
        <v>15.499999999999998</v>
      </c>
      <c r="L9" s="21">
        <v>3707.55</v>
      </c>
      <c r="M9" s="22">
        <f t="shared" si="0"/>
        <v>57467.024999999994</v>
      </c>
      <c r="N9" s="22">
        <f t="shared" si="1"/>
        <v>67811.089499999987</v>
      </c>
      <c r="O9" s="2" t="s">
        <v>26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134.4" customHeight="1" x14ac:dyDescent="0.3">
      <c r="A10" s="5">
        <v>4</v>
      </c>
      <c r="B10" s="5" t="s">
        <v>27</v>
      </c>
      <c r="C10" s="2" t="s">
        <v>57</v>
      </c>
      <c r="D10" s="2"/>
      <c r="E10" s="32" t="s">
        <v>54</v>
      </c>
      <c r="F10" s="18" t="s">
        <v>20</v>
      </c>
      <c r="G10" s="19">
        <v>0</v>
      </c>
      <c r="H10" s="19">
        <v>5</v>
      </c>
      <c r="I10" s="19">
        <v>5</v>
      </c>
      <c r="J10" s="19">
        <v>0</v>
      </c>
      <c r="K10" s="19">
        <v>10</v>
      </c>
      <c r="L10" s="21">
        <v>6355.8</v>
      </c>
      <c r="M10" s="22">
        <f t="shared" si="0"/>
        <v>63558</v>
      </c>
      <c r="N10" s="22">
        <f t="shared" si="1"/>
        <v>74998.44</v>
      </c>
      <c r="O10" s="2" t="s">
        <v>28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146.4" customHeight="1" x14ac:dyDescent="0.3">
      <c r="A11" s="5">
        <v>5</v>
      </c>
      <c r="B11" s="5" t="s">
        <v>29</v>
      </c>
      <c r="C11" s="2" t="s">
        <v>58</v>
      </c>
      <c r="D11" s="2"/>
      <c r="E11" s="33"/>
      <c r="F11" s="18" t="s">
        <v>20</v>
      </c>
      <c r="G11" s="19">
        <v>2</v>
      </c>
      <c r="H11" s="19">
        <v>0</v>
      </c>
      <c r="I11" s="19">
        <v>0</v>
      </c>
      <c r="J11" s="19">
        <v>0</v>
      </c>
      <c r="K11" s="19">
        <v>2</v>
      </c>
      <c r="L11" s="21">
        <v>8263.36</v>
      </c>
      <c r="M11" s="22">
        <f t="shared" si="0"/>
        <v>16526.72</v>
      </c>
      <c r="N11" s="22">
        <f t="shared" si="1"/>
        <v>19501.529600000002</v>
      </c>
      <c r="O11" s="2" t="s">
        <v>30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3">
      <c r="A12" s="11"/>
      <c r="B12" s="13"/>
      <c r="C12" s="12"/>
      <c r="D12" s="12"/>
      <c r="E12" s="12"/>
      <c r="F12" s="13"/>
      <c r="G12" s="13"/>
      <c r="H12" s="13"/>
      <c r="I12" s="13"/>
      <c r="J12" s="13"/>
      <c r="K12" s="13"/>
      <c r="L12" s="15"/>
      <c r="M12" s="24">
        <f>SUM(M7:M11)</f>
        <v>231498.05499999999</v>
      </c>
      <c r="N12" s="23">
        <f>SUM(N7:N11)</f>
        <v>273167.70490000001</v>
      </c>
      <c r="O12" s="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3">
      <c r="A13" s="10"/>
      <c r="B13" s="10"/>
      <c r="C13" s="3"/>
      <c r="D13" s="3"/>
      <c r="E13" s="3"/>
      <c r="F13" s="10"/>
      <c r="G13" s="10"/>
      <c r="H13" s="10"/>
      <c r="I13" s="10"/>
      <c r="J13" s="10"/>
      <c r="K13" s="10"/>
      <c r="L13" s="10"/>
      <c r="M13" s="26" t="s">
        <v>31</v>
      </c>
      <c r="N13" s="25">
        <f>N12-M12</f>
        <v>41669.649900000019</v>
      </c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s="1" customFormat="1" x14ac:dyDescent="0.3">
      <c r="A14" s="57" t="s">
        <v>51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</row>
    <row r="15" spans="1:30" s="1" customFormat="1" x14ac:dyDescent="0.3">
      <c r="A15" s="57" t="s">
        <v>32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</row>
    <row r="16" spans="1:30" s="1" customFormat="1" x14ac:dyDescent="0.3">
      <c r="A16" s="53" t="s">
        <v>40</v>
      </c>
      <c r="B16" s="54"/>
      <c r="C16" s="55"/>
      <c r="D16" s="34" t="s">
        <v>41</v>
      </c>
      <c r="E16" s="35"/>
      <c r="F16" s="35"/>
      <c r="G16" s="35"/>
      <c r="H16" s="35"/>
      <c r="I16" s="35"/>
      <c r="J16" s="35"/>
      <c r="K16" s="35"/>
      <c r="L16" s="35"/>
      <c r="M16" s="27"/>
      <c r="N16" s="27"/>
      <c r="O16" s="28"/>
    </row>
    <row r="17" spans="1:15" s="1" customFormat="1" x14ac:dyDescent="0.3">
      <c r="A17" s="56" t="s">
        <v>33</v>
      </c>
      <c r="B17" s="56"/>
      <c r="C17" s="56"/>
      <c r="D17" s="61" t="s">
        <v>52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3"/>
    </row>
    <row r="18" spans="1:15" s="1" customFormat="1" x14ac:dyDescent="0.3">
      <c r="A18" s="56" t="s">
        <v>34</v>
      </c>
      <c r="B18" s="56"/>
      <c r="C18" s="56"/>
      <c r="D18" s="58" t="s">
        <v>35</v>
      </c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60"/>
    </row>
    <row r="19" spans="1:15" s="1" customFormat="1" x14ac:dyDescent="0.3">
      <c r="A19" s="36" t="s">
        <v>36</v>
      </c>
      <c r="B19" s="37"/>
      <c r="C19" s="38"/>
      <c r="D19" s="29" t="s">
        <v>42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8"/>
    </row>
    <row r="20" spans="1:15" s="1" customFormat="1" x14ac:dyDescent="0.3">
      <c r="A20" s="39"/>
      <c r="B20" s="40"/>
      <c r="C20" s="41"/>
      <c r="D20" s="29" t="s">
        <v>43</v>
      </c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8"/>
    </row>
    <row r="21" spans="1:15" s="1" customFormat="1" x14ac:dyDescent="0.3">
      <c r="A21" s="39"/>
      <c r="B21" s="40"/>
      <c r="C21" s="41"/>
      <c r="D21" s="29" t="s">
        <v>44</v>
      </c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8"/>
    </row>
    <row r="22" spans="1:15" s="1" customFormat="1" x14ac:dyDescent="0.3">
      <c r="A22" s="39"/>
      <c r="B22" s="40"/>
      <c r="C22" s="41"/>
      <c r="D22" s="29" t="s">
        <v>45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8"/>
    </row>
    <row r="23" spans="1:15" s="1" customFormat="1" x14ac:dyDescent="0.3">
      <c r="A23" s="42"/>
      <c r="B23" s="43"/>
      <c r="C23" s="44"/>
      <c r="D23" s="29" t="s">
        <v>46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8"/>
    </row>
    <row r="24" spans="1:15" s="1" customFormat="1" ht="17.399999999999999" customHeight="1" x14ac:dyDescent="0.3">
      <c r="A24" s="53" t="s">
        <v>37</v>
      </c>
      <c r="B24" s="54"/>
      <c r="C24" s="55"/>
      <c r="D24" s="34" t="s">
        <v>47</v>
      </c>
      <c r="E24" s="35"/>
      <c r="F24" s="35"/>
      <c r="G24" s="35"/>
      <c r="H24" s="35"/>
      <c r="I24" s="35"/>
      <c r="J24" s="35"/>
      <c r="K24" s="35"/>
      <c r="L24" s="35"/>
      <c r="M24" s="27"/>
      <c r="N24" s="27"/>
      <c r="O24" s="28"/>
    </row>
    <row r="25" spans="1:15" s="1" customFormat="1" x14ac:dyDescent="0.3">
      <c r="A25" s="56" t="s">
        <v>38</v>
      </c>
      <c r="B25" s="56"/>
      <c r="C25" s="56"/>
      <c r="D25" s="29" t="s">
        <v>48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8"/>
    </row>
    <row r="26" spans="1:15" s="1" customFormat="1" x14ac:dyDescent="0.3">
      <c r="A26" s="56" t="s">
        <v>49</v>
      </c>
      <c r="B26" s="56"/>
      <c r="C26" s="56"/>
      <c r="D26" s="29" t="s">
        <v>50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8"/>
    </row>
    <row r="27" spans="1:15" s="1" customFormat="1" x14ac:dyDescent="0.3"/>
  </sheetData>
  <mergeCells count="27">
    <mergeCell ref="A24:C24"/>
    <mergeCell ref="D24:L24"/>
    <mergeCell ref="A25:C25"/>
    <mergeCell ref="A26:C26"/>
    <mergeCell ref="A14:O14"/>
    <mergeCell ref="A18:C18"/>
    <mergeCell ref="D18:O18"/>
    <mergeCell ref="A16:C16"/>
    <mergeCell ref="A15:O15"/>
    <mergeCell ref="A17:C17"/>
    <mergeCell ref="D17:O17"/>
    <mergeCell ref="E7:E8"/>
    <mergeCell ref="E10:E11"/>
    <mergeCell ref="D16:L16"/>
    <mergeCell ref="A19:C23"/>
    <mergeCell ref="A2:O2"/>
    <mergeCell ref="A4:A5"/>
    <mergeCell ref="C4:C5"/>
    <mergeCell ref="N4:N5"/>
    <mergeCell ref="O4:O5"/>
    <mergeCell ref="E4:E5"/>
    <mergeCell ref="F4:F5"/>
    <mergeCell ref="G4:K4"/>
    <mergeCell ref="B4:B5"/>
    <mergeCell ref="D4:D5"/>
    <mergeCell ref="M4:M5"/>
    <mergeCell ref="L4:L5"/>
  </mergeCells>
  <pageMargins left="0.7" right="0.7" top="0.75" bottom="0.75" header="0.3" footer="0.3"/>
  <pageSetup paperSize="9" scale="45" fitToWidth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2014-11-06T04:07:28Z</cp:lastPrinted>
  <dcterms:created xsi:type="dcterms:W3CDTF">2014-11-05T04:09:23Z</dcterms:created>
  <dcterms:modified xsi:type="dcterms:W3CDTF">2014-11-06T04:07:29Z</dcterms:modified>
</cp:coreProperties>
</file>